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<sst xmlns="http://schemas.openxmlformats.org/spreadsheetml/2006/main" count="107" uniqueCount="92">
  <si>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</si>
  <si>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</si>
  <si>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</si>
  <si>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</si>
  <si>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</si>
  <si>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</si>
  <si>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</si>
  <si>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</si>
  <si>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</si>
  <si>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</si>
  <si>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</si>
  <si>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</si>
  <si>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</si>
  <si>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</si>
  <si>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</si>
  <si>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</si>
  <si>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</si>
  <si>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</si>
  <si>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</si>
  <si>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</si>
  <si>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</si>
  <si>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</si>
  <si>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</si>
  <si>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</si>
  <si>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</si>
  <si>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</si>
  <si>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</si>
  <si>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</si>
  <si>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</si>
  <si>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</si>
  <si>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</si>
  <si>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</si>
  <si>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</si>
  <si>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</si>
  <si>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</si>
  <si>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</si>
  <si>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</si>
  <si>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</si>
  <si>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</si>
  <si>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</si>
  <si>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</si>
  <si>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</si>
  <si>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</si>
  <si>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</si>
  <si>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</si>
  <si>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</si>
  <si>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</si>
  <si>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</si>
  <si>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</si>
  <si>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</si>
  <si>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</si>
  <si>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</si>
  <si>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</si>
  <si>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</si>
  <si>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</si>
  <si>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</si>
  <si>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</si>
  <si>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</si>
  <si>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</si>
  <si>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</si>
  <si>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</si>
  <si>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</si>
  <si>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</si>
  <si>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</si>
  <si>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</si>
  <si>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</si>
  <si>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</si>
  <si>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</si>
  <si>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</si>
  <si>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</si>
  <si>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</si>
  <si>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</si>
  <si>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</si>
  <si>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</si>
  <si>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</si>
  <si>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</si>
  <si>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</si>
  <si>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</si>
  <si>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</si>
  <si>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</si>
  <si>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</si>
  <si>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</si>
  <si>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</si>
  <si>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</si>
  <si>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</si>
  <si>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</si>
  <si>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</si>
  <si>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>І.М. Філон</t>
  </si>
  <si>
    <t>(044) 272-60-64</t>
  </si>
  <si>
    <t>В.о. Голови Шевченківського районного суду м. Києва:</t>
  </si>
  <si>
    <t>П.Л. Слободянюк</t>
  </si>
  <si>
    <t>12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</si>
</sst>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82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83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84</v>
      </c>
      <c r="F20" s="176"/>
      <c r="G20" s="176"/>
      <c r="H20" s="176"/>
      <c r="I20" s="176"/>
      <c r="J20" s="177"/>
    </row>
    <row r="21" spans="1:10" ht="12.75">
      <c r="A21" s="172" t="s">
        <v>85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86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landscape" paperSize="9" scale="85" r:id="rId1"/>
  <headerFooter differentFirst="1" alignWithMargins="0">
    <oddFooter>&amp;LBB400AFC&amp;C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6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7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8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0" t="s">
        <v>0</v>
      </c>
      <c r="C5" s="181"/>
      <c r="D5" s="182"/>
      <c r="E5" s="51">
        <f>SUM(F5)</f>
        <v>6</v>
      </c>
      <c r="F5" s="73">
        <f>SUM(F15,F23,F24,F25)</f>
        <v>6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0" t="s">
        <v>16</v>
      </c>
      <c r="C6" s="181"/>
      <c r="D6" s="182"/>
      <c r="E6" s="51">
        <f aca="true" t="shared" si="0" ref="E6:E26">SUM(F6:H6)</f>
        <v>1</v>
      </c>
      <c r="F6" s="52">
        <v>1</v>
      </c>
      <c r="G6" s="52"/>
      <c r="H6" s="53"/>
    </row>
    <row r="7" spans="1:8" ht="21" customHeight="1">
      <c r="A7" s="31">
        <v>3</v>
      </c>
      <c r="B7" s="201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193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94" t="s">
        <v>4</v>
      </c>
      <c r="C15" s="195"/>
      <c r="D15" s="196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193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0" t="s">
        <v>18</v>
      </c>
      <c r="C24" s="181"/>
      <c r="D24" s="182"/>
      <c r="E24" s="51">
        <f t="shared" si="0"/>
        <v>6</v>
      </c>
      <c r="F24" s="52">
        <v>6</v>
      </c>
      <c r="G24" s="52"/>
      <c r="H24" s="53"/>
    </row>
    <row r="25" spans="1:8" ht="61.5" customHeight="1">
      <c r="A25" s="31">
        <v>21</v>
      </c>
      <c r="B25" s="190" t="s">
        <v>19</v>
      </c>
      <c r="C25" s="191"/>
      <c r="D25" s="192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0" t="s">
        <v>55</v>
      </c>
      <c r="C26" s="181"/>
      <c r="D26" s="18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>SUM(E26)</f>
        <v>0</v>
      </c>
      <c r="F27" s="53"/>
      <c r="G27" s="53"/>
      <c r="H27" s="53"/>
    </row>
    <row r="28" spans="2:12" ht="15.75" customHeight="1">
      <c r="B28" s="189"/>
      <c r="C28" s="189"/>
      <c r="D28" s="189"/>
      <c r="E28" s="189"/>
      <c r="F28" s="189"/>
      <c r="G28" s="189"/>
      <c r="H28" s="189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7:D17"/>
    <mergeCell ref="B2:D4"/>
    <mergeCell ref="B12:D12"/>
    <mergeCell ref="C16:D16"/>
    <mergeCell ref="C8:D8"/>
    <mergeCell ref="B22:D22"/>
    <mergeCell ref="C19:D19"/>
    <mergeCell ref="C20:D20"/>
    <mergeCell ref="C10:D10"/>
    <mergeCell ref="C9:D9"/>
    <mergeCell ref="B16:B21"/>
    <mergeCell ref="B23:D23"/>
    <mergeCell ref="B15:D15"/>
    <mergeCell ref="A1:H1"/>
    <mergeCell ref="F2:H2"/>
    <mergeCell ref="C7:D7"/>
    <mergeCell ref="B6:D6"/>
    <mergeCell ref="B7:B10"/>
    <mergeCell ref="B13:D13"/>
    <mergeCell ref="E2:E3"/>
    <mergeCell ref="B11:D11"/>
    <mergeCell ref="C18:D18"/>
    <mergeCell ref="B5:D5"/>
    <mergeCell ref="B27:D27"/>
    <mergeCell ref="A2:A4"/>
    <mergeCell ref="B28:H28"/>
    <mergeCell ref="B26:D26"/>
    <mergeCell ref="B25:D25"/>
    <mergeCell ref="B14:D14"/>
    <mergeCell ref="B24:D24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&amp;LBB400AFC&amp;CФорма № 1-Л, Підрозділ: Шевченківський районний суд міста Києва,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13</v>
      </c>
      <c r="F5" s="53">
        <f>SUM(F7,F21,F22,F23)</f>
        <v>13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193"/>
      <c r="D6" s="179"/>
      <c r="E6" s="61">
        <f>SUM(F6:H6)</f>
        <v>1</v>
      </c>
      <c r="F6" s="66">
        <v>1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80" t="s">
        <v>10</v>
      </c>
      <c r="C7" s="181"/>
      <c r="D7" s="182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6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7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7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7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7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7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7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7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7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7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7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7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8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13</v>
      </c>
      <c r="F23" s="58">
        <v>13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193"/>
      <c r="D24" s="179"/>
      <c r="E24" s="61">
        <f t="shared" si="0"/>
        <v>1</v>
      </c>
      <c r="F24" s="58">
        <v>1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&amp;LBB400AFC&amp;CФорма № 1-Л, Підрозділ: Шевченківський районний суд міста Києва,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1">
      <selection activeCell="H20" sqref="H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89</v>
      </c>
      <c r="E11" s="97"/>
      <c r="F11" s="102"/>
      <c r="G11" s="236" t="s">
        <v>90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77</v>
      </c>
      <c r="F12" s="105"/>
      <c r="G12" s="237" t="s">
        <v>78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75</v>
      </c>
      <c r="E14" s="97"/>
      <c r="F14" s="102"/>
      <c r="G14" s="236" t="s">
        <v>87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77</v>
      </c>
      <c r="F15" s="105"/>
      <c r="G15" s="237" t="s">
        <v>78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79</v>
      </c>
      <c r="E18" s="234" t="s">
        <v>88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80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81</v>
      </c>
      <c r="E20" s="235"/>
      <c r="F20" s="235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&amp;LBB400AFC&amp;CФорма № 1-Л, Підрозділ: Шевченківський районний суд міста Києва,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2016-01-12T15:26:40Z</cp:lastPrinted>
  <dcterms:created xsi:type="dcterms:W3CDTF">2015-09-09T11:46:15Z</dcterms:created>
  <dcterms:modified xsi:type="dcterms:W3CDTF">2016-01-15T14:05:57Z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1-Л_00761_4.2015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BB400AFC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