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'Роз.3'!$A$1:$M$41</definedName>
  </definedNames>
  <calcPr fullCalcOnLoad="1"/>
</workbook>
</file>

<file path=xl/sharedStrings.xml><?xml version="1.0" encoding="utf-8"?>
<sst xmlns="http://schemas.openxmlformats.org/spreadsheetml/2006/main" count="130" uniqueCount="106">
  <si>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</si>
  <si>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</si>
  <si>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</si>
  <si>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</si>
  <si>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</si>
  <si>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</si>
  <si>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</si>
  <si>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</si>
  <si>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</si>
  <si>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</si>
  <si>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</si>
  <si>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</si>
  <si>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</si>
  <si>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</si>
  <si>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</si>
  <si>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</si>
  <si>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</si>
  <si>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</si>
  <si>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</si>
  <si>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</si>
  <si>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</si>
  <si>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</si>
  <si>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</si>
  <si>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</si>
  <si>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</si>
  <si>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</si>
  <si>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</si>
  <si>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</si>
  <si>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</si>
  <si>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</si>
  <si>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</si>
  <si>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</si>
  <si>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</si>
  <si>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</si>
  <si>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</si>
  <si>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</si>
  <si>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</si>
  <si>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</si>
  <si>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</si>
  <si>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</si>
  <si>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</si>
  <si>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</si>
  <si>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</si>
  <si>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</si>
  <si>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</si>
  <si>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</si>
  <si>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</si>
  <si>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</si>
  <si>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</si>
  <si>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</si>
  <si>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</si>
  <si>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</si>
  <si>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</si>
  <si>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</si>
  <si>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</si>
  <si>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</si>
  <si>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</si>
  <si>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</si>
  <si>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</si>
  <si>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</si>
  <si>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</si>
  <si>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</si>
  <si>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</si>
  <si>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</si>
  <si>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</si>
  <si>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</si>
  <si>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</si>
  <si>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</si>
  <si>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</si>
  <si>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</si>
  <si>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</si>
  <si>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</si>
  <si>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</si>
  <si>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</si>
  <si>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</si>
  <si>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</si>
  <si>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</si>
  <si>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</si>
  <si>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</si>
  <si>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</si>
  <si>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</si>
  <si>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</si>
  <si>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</si>
  <si>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</si>
  <si>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</si>
  <si>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</si>
  <si>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</si>
  <si>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</si>
  <si>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</si>
  <si>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</si>
  <si>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</si>
  <si>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</si>
  <si>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</si>
  <si>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</si>
  <si>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</si>
  <si>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</si>
  <si>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14 січня 2015 року</t>
  </si>
  <si>
    <t>2014 рік</t>
  </si>
  <si>
    <t>Шевченківський районний суд міста Києва</t>
  </si>
  <si>
    <t>4655. Київ</t>
  </si>
  <si>
    <t>м. Київ</t>
  </si>
  <si>
    <t>В.О.Волошин</t>
  </si>
  <si>
    <t>Виконавець:</t>
  </si>
  <si>
    <t>І.В.Козак</t>
  </si>
  <si>
    <t>272-60-64</t>
  </si>
  <si>
    <t>В.о.голови Шевченківського районного суду м. Києва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</si>
</sst>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vertical="top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70" workbookViewId="0" topLeftCell="D7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1719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6" t="s">
        <v>50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16</v>
      </c>
      <c r="B8" s="111" t="s">
        <v>5</v>
      </c>
      <c r="C8" s="111" t="s">
        <v>14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6</v>
      </c>
      <c r="D9" s="102"/>
      <c r="E9" s="102" t="s">
        <v>7</v>
      </c>
      <c r="F9" s="102" t="s">
        <v>95</v>
      </c>
      <c r="G9" s="102"/>
      <c r="H9" s="102" t="s">
        <v>66</v>
      </c>
      <c r="I9" s="103"/>
      <c r="J9" s="102" t="s">
        <v>8</v>
      </c>
      <c r="K9" s="102" t="s">
        <v>9</v>
      </c>
      <c r="L9" s="102"/>
      <c r="M9" s="102" t="s">
        <v>64</v>
      </c>
      <c r="N9" s="102"/>
      <c r="O9" s="102" t="s">
        <v>65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98" t="s">
        <v>15</v>
      </c>
      <c r="D14" s="97" t="s">
        <v>5</v>
      </c>
      <c r="E14" s="102"/>
      <c r="F14" s="98" t="s">
        <v>15</v>
      </c>
      <c r="G14" s="97" t="s">
        <v>93</v>
      </c>
      <c r="H14" s="98" t="s">
        <v>15</v>
      </c>
      <c r="I14" s="97" t="s">
        <v>5</v>
      </c>
      <c r="J14" s="102"/>
      <c r="K14" s="98" t="s">
        <v>15</v>
      </c>
      <c r="L14" s="98" t="s">
        <v>5</v>
      </c>
      <c r="M14" s="98" t="s">
        <v>15</v>
      </c>
      <c r="N14" s="98" t="s">
        <v>5</v>
      </c>
      <c r="O14" s="98" t="s">
        <v>15</v>
      </c>
      <c r="P14" s="98" t="s">
        <v>5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5732</v>
      </c>
      <c r="B16" s="58">
        <v>373112289</v>
      </c>
      <c r="C16" s="58">
        <v>100</v>
      </c>
      <c r="D16" s="58">
        <v>30025642</v>
      </c>
      <c r="E16" s="59">
        <v>52</v>
      </c>
      <c r="F16" s="58">
        <v>1374</v>
      </c>
      <c r="G16" s="59">
        <v>1181969</v>
      </c>
      <c r="H16" s="58">
        <v>5</v>
      </c>
      <c r="I16" s="58">
        <v>248355</v>
      </c>
      <c r="J16" s="58">
        <v>103</v>
      </c>
      <c r="K16" s="58">
        <v>90</v>
      </c>
      <c r="L16" s="58">
        <v>929360</v>
      </c>
      <c r="M16" s="58">
        <v>1753</v>
      </c>
      <c r="N16" s="58">
        <v>121615</v>
      </c>
      <c r="O16" s="58">
        <v>240</v>
      </c>
      <c r="P16" s="58">
        <v>819067</v>
      </c>
    </row>
    <row r="17" spans="1:15" ht="39.75" customHeight="1">
      <c r="A17" s="66"/>
      <c r="B17" s="66"/>
      <c r="C17" s="66">
        <v>63</v>
      </c>
      <c r="D17" s="66">
        <v>340730</v>
      </c>
      <c r="E17" s="66">
        <v>1</v>
      </c>
      <c r="F17" s="67">
        <v>1700</v>
      </c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&amp;LA161E8D8&amp;CФорма № 4, Підрозділ: Шевченківський районний суд міста Києва,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85" workbookViewId="0" topLeftCell="A6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10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39</v>
      </c>
      <c r="C6" s="124"/>
      <c r="D6" s="125" t="s">
        <v>40</v>
      </c>
      <c r="E6" s="126"/>
      <c r="F6" s="126"/>
      <c r="G6" s="126"/>
      <c r="H6" s="126"/>
      <c r="I6" s="126"/>
      <c r="J6" s="127" t="s">
        <v>53</v>
      </c>
      <c r="K6" s="128" t="s">
        <v>11</v>
      </c>
      <c r="L6" s="129"/>
      <c r="M6" s="129"/>
      <c r="N6" s="129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129"/>
      <c r="L7" s="129"/>
      <c r="M7" s="129"/>
      <c r="N7" s="129"/>
    </row>
    <row r="8" spans="2:17" ht="24.75" customHeight="1">
      <c r="B8" s="115">
        <v>1</v>
      </c>
      <c r="C8" s="116"/>
      <c r="D8" s="117" t="s">
        <v>41</v>
      </c>
      <c r="E8" s="117"/>
      <c r="F8" s="117"/>
      <c r="G8" s="117"/>
      <c r="H8" s="117"/>
      <c r="I8" s="117"/>
      <c r="J8" s="50" t="s">
        <v>42</v>
      </c>
      <c r="K8" s="118">
        <f>SUM(R10:R17)</f>
        <v>108380661</v>
      </c>
      <c r="L8" s="119"/>
      <c r="M8" s="119"/>
      <c r="N8" s="119"/>
      <c r="Q8" s="44"/>
    </row>
    <row r="9" spans="2:14" ht="24.75" customHeight="1">
      <c r="B9" s="115">
        <v>2</v>
      </c>
      <c r="C9" s="120"/>
      <c r="D9" s="117" t="s">
        <v>54</v>
      </c>
      <c r="E9" s="117"/>
      <c r="F9" s="117"/>
      <c r="G9" s="117"/>
      <c r="H9" s="117"/>
      <c r="I9" s="117"/>
      <c r="J9" s="50" t="s">
        <v>42</v>
      </c>
      <c r="K9" s="118">
        <v>1874226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43</v>
      </c>
      <c r="E10" s="117"/>
      <c r="F10" s="117"/>
      <c r="G10" s="117"/>
      <c r="H10" s="117"/>
      <c r="I10" s="117"/>
      <c r="J10" s="50" t="s">
        <v>42</v>
      </c>
      <c r="K10" s="118"/>
      <c r="L10" s="119"/>
      <c r="M10" s="119"/>
      <c r="N10" s="119"/>
      <c r="R10">
        <f>'Роз.3'!D7</f>
        <v>9696130</v>
      </c>
    </row>
    <row r="11" spans="2:18" ht="24.75" customHeight="1">
      <c r="B11" s="115">
        <v>4</v>
      </c>
      <c r="C11" s="116"/>
      <c r="D11" s="117" t="s">
        <v>44</v>
      </c>
      <c r="E11" s="117"/>
      <c r="F11" s="117"/>
      <c r="G11" s="117"/>
      <c r="H11" s="117"/>
      <c r="I11" s="117"/>
      <c r="J11" s="50">
        <v>212</v>
      </c>
      <c r="K11" s="118"/>
      <c r="L11" s="119"/>
      <c r="M11" s="119"/>
      <c r="N11" s="119"/>
      <c r="R11">
        <f>'Роз.3'!E7</f>
        <v>2411059</v>
      </c>
    </row>
    <row r="12" spans="2:18" ht="24.75" customHeight="1">
      <c r="B12" s="115">
        <v>5</v>
      </c>
      <c r="C12" s="116"/>
      <c r="D12" s="117" t="s">
        <v>45</v>
      </c>
      <c r="E12" s="117"/>
      <c r="F12" s="117"/>
      <c r="G12" s="117"/>
      <c r="H12" s="117"/>
      <c r="I12" s="117"/>
      <c r="J12" s="50">
        <v>201</v>
      </c>
      <c r="K12" s="118"/>
      <c r="L12" s="119"/>
      <c r="M12" s="119"/>
      <c r="N12" s="119"/>
      <c r="R12">
        <f>'Роз.3'!F7</f>
        <v>30830</v>
      </c>
    </row>
    <row r="13" spans="2:18" ht="24.75" customHeight="1">
      <c r="B13" s="115">
        <v>6</v>
      </c>
      <c r="C13" s="116"/>
      <c r="D13" s="117" t="s">
        <v>55</v>
      </c>
      <c r="E13" s="117"/>
      <c r="F13" s="117"/>
      <c r="G13" s="117"/>
      <c r="H13" s="117"/>
      <c r="I13" s="117"/>
      <c r="J13" s="50">
        <v>207</v>
      </c>
      <c r="K13" s="118"/>
      <c r="L13" s="119"/>
      <c r="M13" s="119"/>
      <c r="N13" s="119"/>
      <c r="R13">
        <f>'Роз.3'!G7</f>
        <v>90552</v>
      </c>
    </row>
    <row r="14" spans="2:18" ht="24.75" customHeight="1">
      <c r="B14" s="115">
        <v>7</v>
      </c>
      <c r="C14" s="116"/>
      <c r="D14" s="117" t="s">
        <v>56</v>
      </c>
      <c r="E14" s="117"/>
      <c r="F14" s="117"/>
      <c r="G14" s="117"/>
      <c r="H14" s="117"/>
      <c r="I14" s="117"/>
      <c r="J14" s="50">
        <v>208</v>
      </c>
      <c r="K14" s="118"/>
      <c r="L14" s="119"/>
      <c r="M14" s="119"/>
      <c r="N14" s="119"/>
      <c r="R14">
        <f>'Роз.3'!H7</f>
        <v>76440188</v>
      </c>
    </row>
    <row r="15" spans="2:18" ht="24.75" customHeight="1">
      <c r="B15" s="115">
        <v>8</v>
      </c>
      <c r="C15" s="116"/>
      <c r="D15" s="130" t="s">
        <v>46</v>
      </c>
      <c r="E15" s="130"/>
      <c r="F15" s="130"/>
      <c r="G15" s="130"/>
      <c r="H15" s="130"/>
      <c r="I15" s="130"/>
      <c r="J15" s="49">
        <v>201</v>
      </c>
      <c r="K15" s="118"/>
      <c r="L15" s="119"/>
      <c r="M15" s="119"/>
      <c r="N15" s="119"/>
      <c r="R15">
        <f>'Роз.3'!I7</f>
        <v>18840075</v>
      </c>
    </row>
    <row r="16" spans="2:18" ht="24.75" customHeight="1">
      <c r="B16" s="115">
        <v>9</v>
      </c>
      <c r="C16" s="116"/>
      <c r="D16" s="117" t="s">
        <v>57</v>
      </c>
      <c r="E16" s="117"/>
      <c r="F16" s="117"/>
      <c r="G16" s="117"/>
      <c r="H16" s="117"/>
      <c r="I16" s="117"/>
      <c r="J16" s="50">
        <v>207</v>
      </c>
      <c r="K16" s="118"/>
      <c r="L16" s="119"/>
      <c r="M16" s="119"/>
      <c r="N16" s="119"/>
      <c r="R16">
        <f>'Роз.3'!J7</f>
        <v>871827</v>
      </c>
    </row>
    <row r="17" spans="2:18" ht="24.75" customHeight="1">
      <c r="B17" s="115">
        <v>10</v>
      </c>
      <c r="C17" s="116"/>
      <c r="D17" s="117" t="s">
        <v>47</v>
      </c>
      <c r="E17" s="117"/>
      <c r="F17" s="117"/>
      <c r="G17" s="117"/>
      <c r="H17" s="117"/>
      <c r="I17" s="117"/>
      <c r="J17" s="50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48</v>
      </c>
      <c r="E18" s="117"/>
      <c r="F18" s="117"/>
      <c r="G18" s="117"/>
      <c r="H18" s="117"/>
      <c r="I18" s="117"/>
      <c r="J18" s="50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49</v>
      </c>
      <c r="E19" s="117"/>
      <c r="F19" s="117"/>
      <c r="G19" s="117"/>
      <c r="H19" s="117"/>
      <c r="I19" s="117"/>
      <c r="J19" s="50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58</v>
      </c>
      <c r="E20" s="117"/>
      <c r="F20" s="117"/>
      <c r="G20" s="117"/>
      <c r="H20" s="117"/>
      <c r="I20" s="117"/>
      <c r="J20" s="50">
        <v>176</v>
      </c>
      <c r="K20" s="118"/>
      <c r="L20" s="119"/>
      <c r="M20" s="119"/>
      <c r="N20" s="119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&amp;LA161E8D8&amp;CФорма № 4, Підрозділ: Шевченківський районний суд міста Києва,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BreakPreview" zoomScaleNormal="70" zoomScaleSheetLayoutView="100" zoomScalePageLayoutView="55" workbookViewId="0" topLeftCell="A15">
      <selection activeCell="N35" sqref="N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7" width="10.75390625" style="0" customWidth="1"/>
    <col min="8" max="8" width="14.375" style="0" bestFit="1" customWidth="1"/>
    <col min="9" max="11" width="10.75390625" style="0" customWidth="1"/>
    <col min="18" max="21" width="9.125" style="2" customWidth="1"/>
  </cols>
  <sheetData>
    <row r="1" spans="1:21" ht="18.75" customHeight="1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52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59" t="s">
        <v>39</v>
      </c>
      <c r="D4" s="115" t="s">
        <v>32</v>
      </c>
      <c r="E4" s="115"/>
      <c r="F4" s="115" t="s">
        <v>33</v>
      </c>
      <c r="G4" s="158"/>
      <c r="H4" s="115" t="s">
        <v>34</v>
      </c>
      <c r="I4" s="158"/>
      <c r="J4" s="115" t="s">
        <v>35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60"/>
      <c r="D5" s="31" t="s">
        <v>36</v>
      </c>
      <c r="E5" s="32" t="s">
        <v>37</v>
      </c>
      <c r="F5" s="31" t="s">
        <v>36</v>
      </c>
      <c r="G5" s="32" t="s">
        <v>37</v>
      </c>
      <c r="H5" s="31" t="s">
        <v>36</v>
      </c>
      <c r="I5" s="32" t="s">
        <v>37</v>
      </c>
      <c r="J5" s="31" t="s">
        <v>36</v>
      </c>
      <c r="K5" s="32" t="s">
        <v>37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6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74</v>
      </c>
      <c r="B7" s="137"/>
      <c r="C7" s="34">
        <v>1</v>
      </c>
      <c r="D7" s="60">
        <f>SUM(D8:D20)</f>
        <v>9696130</v>
      </c>
      <c r="E7" s="60">
        <f>SUM(E8:E20)</f>
        <v>2411059</v>
      </c>
      <c r="F7" s="60">
        <f aca="true" t="shared" si="0" ref="F7:K7">SUM(F8:F20)</f>
        <v>30830</v>
      </c>
      <c r="G7" s="60">
        <f t="shared" si="0"/>
        <v>90552</v>
      </c>
      <c r="H7" s="60">
        <f t="shared" si="0"/>
        <v>76440188</v>
      </c>
      <c r="I7" s="60">
        <f t="shared" si="0"/>
        <v>18840075</v>
      </c>
      <c r="J7" s="60">
        <f t="shared" si="0"/>
        <v>871827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6" t="s">
        <v>67</v>
      </c>
      <c r="B8" s="137"/>
      <c r="C8" s="34">
        <v>2</v>
      </c>
      <c r="D8" s="61"/>
      <c r="E8" s="61"/>
      <c r="F8" s="61">
        <v>194</v>
      </c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8" t="s">
        <v>19</v>
      </c>
      <c r="B9" s="13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20</v>
      </c>
      <c r="B10" s="14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8" t="s">
        <v>21</v>
      </c>
      <c r="B11" s="139"/>
      <c r="C11" s="34">
        <v>5</v>
      </c>
      <c r="D11" s="58"/>
      <c r="E11" s="58"/>
      <c r="F11" s="58"/>
      <c r="G11" s="58"/>
      <c r="H11" s="58">
        <v>6740</v>
      </c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2" t="s">
        <v>38</v>
      </c>
      <c r="B12" s="14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8" t="s">
        <v>22</v>
      </c>
      <c r="B13" s="139"/>
      <c r="C13" s="34">
        <v>7</v>
      </c>
      <c r="D13" s="58"/>
      <c r="E13" s="58"/>
      <c r="F13" s="58"/>
      <c r="G13" s="58"/>
      <c r="H13" s="58">
        <v>94982</v>
      </c>
      <c r="I13" s="58">
        <v>4762</v>
      </c>
      <c r="J13" s="58">
        <v>2559</v>
      </c>
      <c r="K13" s="58"/>
      <c r="L13" s="2"/>
      <c r="M13" s="2"/>
      <c r="N13" s="2"/>
      <c r="O13" s="2"/>
      <c r="P13" s="2"/>
      <c r="Q13" s="2"/>
    </row>
    <row r="14" spans="1:17" ht="15" customHeight="1">
      <c r="A14" s="138" t="s">
        <v>23</v>
      </c>
      <c r="B14" s="139"/>
      <c r="C14" s="34">
        <v>8</v>
      </c>
      <c r="D14" s="58"/>
      <c r="E14" s="58"/>
      <c r="F14" s="58"/>
      <c r="G14" s="58"/>
      <c r="H14" s="58">
        <v>15000</v>
      </c>
      <c r="I14" s="58">
        <v>95418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8" t="s">
        <v>24</v>
      </c>
      <c r="B15" s="139"/>
      <c r="C15" s="34">
        <v>9</v>
      </c>
      <c r="D15" s="58">
        <v>3543</v>
      </c>
      <c r="E15" s="58"/>
      <c r="F15" s="58"/>
      <c r="G15" s="58"/>
      <c r="H15" s="58">
        <v>25880043</v>
      </c>
      <c r="I15" s="58">
        <v>105891</v>
      </c>
      <c r="J15" s="58">
        <v>841096</v>
      </c>
      <c r="K15" s="58"/>
      <c r="L15" s="2"/>
      <c r="M15" s="2"/>
      <c r="N15" s="2"/>
      <c r="O15" s="2"/>
      <c r="P15" s="2"/>
      <c r="Q15" s="2"/>
    </row>
    <row r="16" spans="1:17" ht="15" customHeight="1">
      <c r="A16" s="138" t="s">
        <v>25</v>
      </c>
      <c r="B16" s="139"/>
      <c r="C16" s="34">
        <v>10</v>
      </c>
      <c r="D16" s="58">
        <v>8708013</v>
      </c>
      <c r="E16" s="58">
        <v>2388196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8" t="s">
        <v>26</v>
      </c>
      <c r="B17" s="14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8" t="s">
        <v>27</v>
      </c>
      <c r="B18" s="116"/>
      <c r="C18" s="34">
        <v>12</v>
      </c>
      <c r="D18" s="58"/>
      <c r="E18" s="58">
        <v>6772</v>
      </c>
      <c r="F18" s="58"/>
      <c r="G18" s="58"/>
      <c r="H18" s="58"/>
      <c r="I18" s="58">
        <v>39297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8" t="s">
        <v>28</v>
      </c>
      <c r="B19" s="138"/>
      <c r="C19" s="34">
        <v>13</v>
      </c>
      <c r="D19" s="58">
        <v>913022</v>
      </c>
      <c r="E19" s="58"/>
      <c r="F19" s="58"/>
      <c r="G19" s="58"/>
      <c r="H19" s="58"/>
      <c r="I19" s="58">
        <v>2545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8" t="s">
        <v>29</v>
      </c>
      <c r="B20" s="139"/>
      <c r="C20" s="34">
        <v>14</v>
      </c>
      <c r="D20" s="58">
        <v>71552</v>
      </c>
      <c r="E20" s="58">
        <v>16091</v>
      </c>
      <c r="F20" s="58">
        <v>30636</v>
      </c>
      <c r="G20" s="58">
        <v>90552</v>
      </c>
      <c r="H20" s="58">
        <v>50443423</v>
      </c>
      <c r="I20" s="58">
        <v>18592162</v>
      </c>
      <c r="J20" s="58">
        <v>28172</v>
      </c>
      <c r="K20" s="58"/>
      <c r="L20" s="2"/>
      <c r="M20" s="2"/>
      <c r="N20" s="2"/>
      <c r="O20" s="2"/>
      <c r="P20" s="2"/>
      <c r="Q20" s="2"/>
    </row>
    <row r="21" spans="1:17" ht="21" customHeight="1">
      <c r="A21" s="135" t="s">
        <v>17</v>
      </c>
      <c r="B21" s="51" t="s">
        <v>30</v>
      </c>
      <c r="C21" s="34">
        <v>15</v>
      </c>
      <c r="D21" s="58">
        <v>3122565</v>
      </c>
      <c r="E21" s="58">
        <v>13000</v>
      </c>
      <c r="F21" s="58">
        <v>194</v>
      </c>
      <c r="G21" s="58"/>
      <c r="H21" s="58">
        <v>2338474</v>
      </c>
      <c r="I21" s="58">
        <v>401696</v>
      </c>
      <c r="J21" s="58">
        <v>9101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35"/>
      <c r="B22" s="35" t="s">
        <v>31</v>
      </c>
      <c r="C22" s="34">
        <v>16</v>
      </c>
      <c r="D22" s="58">
        <v>309</v>
      </c>
      <c r="E22" s="58"/>
      <c r="F22" s="58">
        <v>19401</v>
      </c>
      <c r="G22" s="58"/>
      <c r="H22" s="58">
        <v>433882</v>
      </c>
      <c r="I22" s="58">
        <v>8000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9" t="s">
        <v>75</v>
      </c>
      <c r="B23" s="137"/>
      <c r="C23" s="34">
        <v>17</v>
      </c>
      <c r="D23" s="58">
        <v>43243</v>
      </c>
      <c r="E23" s="58">
        <v>2388196</v>
      </c>
      <c r="F23" s="58">
        <v>2581</v>
      </c>
      <c r="G23" s="58"/>
      <c r="H23" s="58">
        <v>24394628</v>
      </c>
      <c r="I23" s="58">
        <v>97059</v>
      </c>
      <c r="J23" s="58">
        <v>750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50" t="s">
        <v>76</v>
      </c>
      <c r="B24" s="150"/>
      <c r="C24" s="34">
        <v>18</v>
      </c>
      <c r="D24" s="58">
        <v>6530013</v>
      </c>
      <c r="E24" s="58">
        <v>9863</v>
      </c>
      <c r="F24" s="58">
        <v>8654</v>
      </c>
      <c r="G24" s="58">
        <v>90552</v>
      </c>
      <c r="H24" s="58">
        <v>49273204</v>
      </c>
      <c r="I24" s="58">
        <v>18333320</v>
      </c>
      <c r="J24" s="58">
        <v>861976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51" t="s">
        <v>59</v>
      </c>
      <c r="B25" s="151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77"/>
      <c r="P25" s="71"/>
      <c r="Q25" s="72"/>
    </row>
    <row r="26" spans="1:17" ht="26.25" customHeight="1">
      <c r="A26" s="152" t="s">
        <v>60</v>
      </c>
      <c r="B26" s="152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81" t="s">
        <v>0</v>
      </c>
      <c r="P26" s="131"/>
      <c r="Q26" s="132"/>
    </row>
    <row r="27" spans="1:17" ht="16.5" customHeight="1">
      <c r="A27" s="155" t="s">
        <v>51</v>
      </c>
      <c r="B27" s="156"/>
      <c r="C27" s="34">
        <v>21</v>
      </c>
      <c r="D27" s="60">
        <f>D24-D25-D26</f>
        <v>6530013</v>
      </c>
      <c r="E27" s="60">
        <f aca="true" t="shared" si="1" ref="E27:K27">E24-E25-E26</f>
        <v>9863</v>
      </c>
      <c r="F27" s="60">
        <f t="shared" si="1"/>
        <v>8654</v>
      </c>
      <c r="G27" s="60">
        <f t="shared" si="1"/>
        <v>90552</v>
      </c>
      <c r="H27" s="60">
        <f t="shared" si="1"/>
        <v>49273204</v>
      </c>
      <c r="I27" s="60">
        <f t="shared" si="1"/>
        <v>18333320</v>
      </c>
      <c r="J27" s="60">
        <f t="shared" si="1"/>
        <v>861976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12.75" customHeight="1">
      <c r="A29" s="70"/>
      <c r="B29" s="70"/>
      <c r="C29" s="71"/>
      <c r="D29" s="101"/>
      <c r="E29" s="101"/>
      <c r="F29" s="93"/>
      <c r="G29" s="93"/>
      <c r="H29" s="93"/>
      <c r="I29" s="36"/>
      <c r="J29" s="36"/>
      <c r="K29" s="36"/>
      <c r="L29" s="2"/>
      <c r="M29" s="2"/>
      <c r="N29" s="2"/>
      <c r="O29" s="2"/>
      <c r="P29" s="2"/>
      <c r="Q29" s="2"/>
    </row>
    <row r="30" spans="1:21" s="90" customFormat="1" ht="19.5" customHeight="1">
      <c r="A30" s="133" t="s">
        <v>105</v>
      </c>
      <c r="B30" s="134"/>
      <c r="C30" s="77" t="s">
        <v>77</v>
      </c>
      <c r="D30" s="77"/>
      <c r="E30" s="77"/>
      <c r="F30" s="101"/>
      <c r="G30" s="99"/>
      <c r="H30" s="77" t="s">
        <v>102</v>
      </c>
      <c r="I30" s="77" t="s">
        <v>77</v>
      </c>
      <c r="J30" s="77"/>
      <c r="K30" s="77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17" ht="21" customHeight="1">
      <c r="A31" s="134"/>
      <c r="B31" s="134"/>
      <c r="C31" s="81" t="s">
        <v>0</v>
      </c>
      <c r="D31" s="81"/>
      <c r="E31" s="81"/>
      <c r="F31" s="131" t="s">
        <v>101</v>
      </c>
      <c r="G31" s="132"/>
      <c r="H31" s="81"/>
      <c r="I31" s="81" t="s">
        <v>0</v>
      </c>
      <c r="J31" s="81"/>
      <c r="K31" s="81"/>
      <c r="L31" s="100" t="s">
        <v>103</v>
      </c>
      <c r="M31" s="2"/>
      <c r="N31" s="2"/>
      <c r="O31" s="2"/>
      <c r="P31" s="100"/>
      <c r="Q31" s="2"/>
    </row>
    <row r="32" spans="1:17" ht="16.5">
      <c r="A32" s="74"/>
      <c r="B32" s="77"/>
      <c r="C32" s="75"/>
      <c r="D32" s="78"/>
      <c r="E32" s="76"/>
      <c r="F32" s="76"/>
      <c r="G32" s="79"/>
      <c r="H32" s="77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/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78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71</v>
      </c>
      <c r="B35" s="92" t="s">
        <v>104</v>
      </c>
      <c r="C35" s="86" t="s">
        <v>72</v>
      </c>
      <c r="D35" s="153"/>
      <c r="E35" s="153"/>
      <c r="F35" s="154" t="s">
        <v>73</v>
      </c>
      <c r="G35" s="154"/>
      <c r="H35" s="148"/>
      <c r="I35" s="148"/>
      <c r="J35" s="148"/>
      <c r="K35" s="148"/>
      <c r="L35" s="2"/>
      <c r="M35" s="2"/>
      <c r="N35" s="2"/>
      <c r="O35" s="2"/>
      <c r="P35" s="2"/>
      <c r="Q35" s="2"/>
    </row>
    <row r="36" spans="1:17" ht="16.5">
      <c r="A36" s="87"/>
      <c r="B36" s="146" t="s">
        <v>79</v>
      </c>
      <c r="C36" s="147"/>
      <c r="D36" s="147"/>
      <c r="E36" s="147"/>
      <c r="F36" s="147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44" t="s">
        <v>96</v>
      </c>
      <c r="B37" s="144"/>
      <c r="C37" s="144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6">
    <mergeCell ref="J4:K4"/>
    <mergeCell ref="A7:B7"/>
    <mergeCell ref="D4:E4"/>
    <mergeCell ref="F4:G4"/>
    <mergeCell ref="C4:C6"/>
    <mergeCell ref="H4:I4"/>
    <mergeCell ref="A4:B6"/>
    <mergeCell ref="B36:F36"/>
    <mergeCell ref="H35:K35"/>
    <mergeCell ref="A23:B23"/>
    <mergeCell ref="A24:B24"/>
    <mergeCell ref="A25:B25"/>
    <mergeCell ref="A26:B26"/>
    <mergeCell ref="D35:E35"/>
    <mergeCell ref="F35:G35"/>
    <mergeCell ref="A27:B27"/>
    <mergeCell ref="B2:G2"/>
    <mergeCell ref="A16:B16"/>
    <mergeCell ref="A13:B13"/>
    <mergeCell ref="A20:B20"/>
    <mergeCell ref="A37:C37"/>
    <mergeCell ref="A1:I1"/>
    <mergeCell ref="A18:B18"/>
    <mergeCell ref="A17:B17"/>
    <mergeCell ref="A19:B19"/>
    <mergeCell ref="A14:B14"/>
    <mergeCell ref="P26:Q26"/>
    <mergeCell ref="A30:B31"/>
    <mergeCell ref="F31:G31"/>
    <mergeCell ref="A21:A22"/>
    <mergeCell ref="A8:B8"/>
    <mergeCell ref="A9:B9"/>
    <mergeCell ref="A10:B10"/>
    <mergeCell ref="A12:B12"/>
    <mergeCell ref="A15:B15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2" r:id="rId1"/>
  <headerFooter alignWithMargins="0">
    <oddFooter>&amp;LA161E8D8&amp;CФорма № 4, Підрозділ: Шевченківський районний суд міста Києва,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62"/>
      <c r="L1" s="62"/>
      <c r="M1" s="193"/>
      <c r="N1" s="193"/>
      <c r="O1" s="193"/>
    </row>
    <row r="2" spans="1:15" ht="12.75">
      <c r="A2" s="18" t="s">
        <v>61</v>
      </c>
      <c r="B2" s="19"/>
      <c r="C2" s="19"/>
      <c r="D2" s="19"/>
      <c r="E2" s="19"/>
      <c r="F2" s="195"/>
      <c r="G2" s="195"/>
      <c r="H2" s="195"/>
      <c r="I2" s="195"/>
      <c r="J2" s="19"/>
      <c r="K2" s="19" t="s">
        <v>18</v>
      </c>
      <c r="L2" s="19"/>
      <c r="N2" s="21"/>
      <c r="O2" s="21"/>
    </row>
    <row r="3" spans="1:15" ht="14.25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4"/>
      <c r="F5" s="192" t="s">
        <v>97</v>
      </c>
      <c r="G5" s="192"/>
      <c r="H5" s="192"/>
      <c r="I5" s="192"/>
      <c r="J5" s="192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62</v>
      </c>
      <c r="B8" s="197"/>
      <c r="C8" s="197"/>
      <c r="D8" s="197"/>
      <c r="E8" s="198"/>
      <c r="F8" s="196" t="s">
        <v>63</v>
      </c>
      <c r="G8" s="197"/>
      <c r="H8" s="198"/>
      <c r="K8" s="199" t="s">
        <v>1</v>
      </c>
      <c r="L8" s="199"/>
    </row>
    <row r="9" spans="1:12" ht="33" customHeight="1">
      <c r="A9" s="180" t="s">
        <v>80</v>
      </c>
      <c r="B9" s="200"/>
      <c r="C9" s="200"/>
      <c r="D9" s="200"/>
      <c r="E9" s="201"/>
      <c r="F9" s="186" t="s">
        <v>68</v>
      </c>
      <c r="G9" s="187"/>
      <c r="H9" s="188"/>
      <c r="K9" s="199"/>
      <c r="L9" s="199"/>
    </row>
    <row r="10" spans="1:12" ht="45" customHeight="1">
      <c r="A10" s="174" t="s">
        <v>81</v>
      </c>
      <c r="B10" s="175"/>
      <c r="C10" s="175"/>
      <c r="D10" s="175"/>
      <c r="E10" s="176"/>
      <c r="F10" s="177" t="s">
        <v>68</v>
      </c>
      <c r="G10" s="178"/>
      <c r="H10" s="179"/>
      <c r="K10" s="24"/>
      <c r="L10" s="24"/>
    </row>
    <row r="11" spans="1:14" ht="21" customHeight="1">
      <c r="A11" s="180" t="s">
        <v>82</v>
      </c>
      <c r="B11" s="181"/>
      <c r="C11" s="181"/>
      <c r="D11" s="181"/>
      <c r="E11" s="182"/>
      <c r="F11" s="186" t="s">
        <v>68</v>
      </c>
      <c r="G11" s="187"/>
      <c r="H11" s="188"/>
      <c r="J11" s="162" t="s">
        <v>13</v>
      </c>
      <c r="K11" s="162"/>
      <c r="L11" s="162"/>
      <c r="M11" s="162"/>
      <c r="N11" s="162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2" t="s">
        <v>94</v>
      </c>
      <c r="K12" s="162"/>
      <c r="L12" s="162"/>
      <c r="M12" s="162"/>
      <c r="N12" s="162"/>
    </row>
    <row r="13" spans="1:11" ht="46.5" customHeight="1">
      <c r="A13" s="166" t="s">
        <v>83</v>
      </c>
      <c r="B13" s="166"/>
      <c r="C13" s="166"/>
      <c r="D13" s="166"/>
      <c r="E13" s="166"/>
      <c r="F13" s="167" t="s">
        <v>69</v>
      </c>
      <c r="G13" s="167"/>
      <c r="H13" s="167"/>
      <c r="K13" s="95" t="s">
        <v>84</v>
      </c>
    </row>
    <row r="14" spans="1:13" ht="52.5" customHeight="1">
      <c r="A14" s="168" t="s">
        <v>87</v>
      </c>
      <c r="B14" s="168"/>
      <c r="C14" s="168"/>
      <c r="D14" s="168"/>
      <c r="E14" s="168"/>
      <c r="F14" s="167" t="s">
        <v>86</v>
      </c>
      <c r="G14" s="167"/>
      <c r="H14" s="167"/>
      <c r="J14" s="25"/>
      <c r="K14" s="162" t="s">
        <v>85</v>
      </c>
      <c r="L14" s="162"/>
      <c r="M14" s="162"/>
    </row>
    <row r="15" spans="1:13" ht="49.5" customHeight="1">
      <c r="A15" s="169"/>
      <c r="B15" s="169"/>
      <c r="C15" s="169"/>
      <c r="D15" s="169"/>
      <c r="E15" s="169"/>
      <c r="F15" s="170"/>
      <c r="G15" s="170"/>
      <c r="H15" s="170"/>
      <c r="K15" s="163"/>
      <c r="L15" s="163"/>
      <c r="M15" s="163"/>
    </row>
    <row r="16" ht="15.75">
      <c r="A16" s="26"/>
    </row>
    <row r="17" spans="1:14" s="96" customFormat="1" ht="25.5" customHeight="1">
      <c r="A17" s="171" t="s">
        <v>88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s="96" customFormat="1" ht="22.5" customHeight="1">
      <c r="A18" s="164" t="s">
        <v>89</v>
      </c>
      <c r="B18" s="165"/>
      <c r="C18" s="202" t="s">
        <v>98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s="96" customFormat="1" ht="19.5" customHeight="1">
      <c r="A19" s="209" t="s">
        <v>90</v>
      </c>
      <c r="B19" s="210"/>
      <c r="C19" s="208" t="s">
        <v>99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  <row r="20" spans="1:14" s="96" customFormat="1" ht="18.75" customHeight="1">
      <c r="A20" s="206" t="s">
        <v>100</v>
      </c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s="96" customFormat="1" ht="20.2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s="96" customFormat="1" ht="18" customHeight="1">
      <c r="A22" s="204" t="s">
        <v>91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s="96" customFormat="1" ht="15" customHeight="1">
      <c r="A23" s="204" t="s">
        <v>92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&amp;LA161E8D8&amp;C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Sud</cp:lastModifiedBy>
  <cp:lastPrinted>2015-01-15T08:00:37Z</cp:lastPrinted>
  <dcterms:created xsi:type="dcterms:W3CDTF">2004-04-22T12:55:32Z</dcterms:created>
  <dcterms:modified xsi:type="dcterms:W3CDTF">2015-02-05T15:39:51Z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4_00761_4.2014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A161E8D8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